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510" windowWidth="18735" windowHeight="11580" firstSheet="2" activeTab="2"/>
  </bookViews>
  <sheets>
    <sheet name="Pokyny pro vyplnění" sheetId="11" state="hidden" r:id="rId1"/>
    <sheet name="VzorPolozky" sheetId="10" state="hidden" r:id="rId2"/>
    <sheet name="05 koupací zař." sheetId="16" r:id="rId3"/>
  </sheets>
  <externalReferences>
    <externalReference r:id="rId4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2">'05 koupací zař.'!$1:$7</definedName>
    <definedName name="oadresa">#REF!</definedName>
    <definedName name="_xlnm.Print_Area" localSheetId="2">'05 koupací zař.'!$A$1:$V$12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0" i="16" l="1"/>
  <c r="H12" i="16" l="1"/>
  <c r="I12" i="16"/>
  <c r="J12" i="16"/>
  <c r="K12" i="16"/>
  <c r="G12" i="16"/>
  <c r="I10" i="16" l="1"/>
  <c r="I9" i="16" s="1"/>
  <c r="K10" i="16"/>
  <c r="K9" i="16" s="1"/>
  <c r="M10" i="16"/>
  <c r="M12" i="16" s="1"/>
  <c r="O10" i="16"/>
  <c r="O9" i="16" s="1"/>
  <c r="Q10" i="16"/>
  <c r="Q9" i="16" s="1"/>
  <c r="U10" i="16"/>
  <c r="U9" i="16" s="1"/>
</calcChain>
</file>

<file path=xl/sharedStrings.xml><?xml version="1.0" encoding="utf-8"?>
<sst xmlns="http://schemas.openxmlformats.org/spreadsheetml/2006/main" count="54" uniqueCount="48">
  <si>
    <t xml:space="preserve">Položkový rozpočet </t>
  </si>
  <si>
    <t>S:</t>
  </si>
  <si>
    <t>O:</t>
  </si>
  <si>
    <t>R:</t>
  </si>
  <si>
    <t>Celkem</t>
  </si>
  <si>
    <t>Dodávka</t>
  </si>
  <si>
    <t>Montáž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</si>
  <si>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</si>
  <si>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</si>
  <si>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022017</t>
  </si>
  <si>
    <t>Vnitřní vybavení</t>
  </si>
  <si>
    <t>01</t>
  </si>
  <si>
    <t>5 koupací zař</t>
  </si>
  <si>
    <t>koupací zařízení</t>
  </si>
  <si>
    <t>_1</t>
  </si>
  <si>
    <t>Koupací zařízení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</si>
  <si>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</si>
  <si>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</si>
  <si>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</si>
  <si>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</si>
  <si>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</si>
  <si>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</si>
  <si>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</si>
  <si>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</si>
  <si>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</si>
  <si>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</si>
  <si>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</si>
  <si>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</si>
  <si>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</si>
  <si>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</si>
  <si>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</si>
  <si>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</si>
  <si>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</si>
  <si>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</si>
  <si>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</si>
  <si>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</si>
  <si>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Nhod / MJ</t>
  </si>
  <si>
    <t>Nhod celk.</t>
  </si>
  <si>
    <t>Dodavatel</t>
  </si>
  <si>
    <t>Díl:</t>
  </si>
  <si>
    <t>DIL</t>
  </si>
  <si>
    <t>ks</t>
  </si>
  <si>
    <t>Vlastní</t>
  </si>
  <si>
    <t>POL3_1</t>
  </si>
  <si>
    <t>END</t>
  </si>
  <si>
    <t>Pol__1</t>
  </si>
  <si>
    <t>HORNÍ DOMEK</t>
  </si>
  <si>
    <r>
      <rPr>
        <b/>
        <u/>
        <sz val="8"/>
        <rFont val="Arial CE"/>
        <charset val="238"/>
      </rPr>
      <t>vana, koupací zařízení</t>
    </r>
    <r>
      <rPr>
        <sz val="8"/>
        <rFont val="Arial CE"/>
        <charset val="238"/>
      </rPr>
      <t xml:space="preserve">
Výškově nastavitelná vana pro 1 osobu s dezinfekčním systémem a hydromasáží, minimální technické požadavky na vanu:
• Automatické napouštění vody v předem nastavené teplotě
• Nouzové spuštění dolů, v případě výpadku proudu
• Výškové nastavení umožňující klientovi snadný a bezpečný přístup do vany, ale také nastavení správné pracovní výšky vany pro obsluhu eliminující statický tlak na páteř ošetřujícího personálu.  
• Elektricky nastavitelná výška zdvihu s rozsahem minimálně 400 mm 
• Vana – materiál odolný rezivění, tubus vany – který odolá vůči vařící vodě, louhům a kyselinám
• Madla po obou stranách vany
• Dotekový ovládací a mixážní panel 
• Tvar vany rozšířený v tělové části umožňující obsluze otáčet klienty na bok a provádět pohodlně koupel zad
• Možnost hlídání teploty napouštěné vody 
• Sprcha s pistolovým uzávěrem umožňuje úsporu vody při sprchování
• Čistící dezinfekční sprcha umožňující dezinfekci vany po každé koupeli  
• Odnímatelná podložka pod hlavu (s přísavkami)
• Automatické napouštění vody
• Odnímatelná opěrka nohou (zkracovač), kterou lze snadno nastavit do několika poloh, umožňujících bezpečnou a pohodlnou koupel klienta jakékoliv výšky
• Nosnost vany celková: minimálně 250 kg (z toho</t>
    </r>
    <r>
      <rPr>
        <sz val="8"/>
        <color rgb="FFFF0000"/>
        <rFont val="Arial CE"/>
        <charset val="238"/>
      </rPr>
      <t xml:space="preserve"> </t>
    </r>
    <r>
      <rPr>
        <sz val="8"/>
        <rFont val="Arial CE"/>
        <charset val="238"/>
      </rPr>
      <t>hmotnost klienta: maximálně 160 kg)
Hydromasáž 
• s hydromasážní tryskou 
• s nastavitelným tlakem/silou vody
• hygienický hydromasážní systém
Vnitřní délka tubusu vany minimálně 1800 mm
Vnitřní šířka tubusu vany minimálně 700 mm
Vana musí být přístupná ze tří stran – konzolové uchycení tubusu vany (čelo vany nesmí být podepřeno a musí být pod tubusem volné)
Cena bude navržena za kompletní zprovozněné a funkční zařízení – včetně dopravy na místo montáže, zapojení, zprovoznění a zaškolení obsluhy, součástí bude český návod.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</si>
</sst>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1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11"/>
      <name val="Arial CE"/>
      <charset val="238"/>
    </font>
    <font>
      <sz val="8"/>
      <name val="Arial CE"/>
      <charset val="238"/>
    </font>
    <font>
      <b/>
      <u/>
      <sz val="8"/>
      <name val="Arial CE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8"/>
      <color rgb="FFFF0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4" fillId="0" borderId="0" xfId="0" applyFont="1"/>
    <xf numFmtId="49" fontId="0" fillId="0" borderId="4" xfId="0" applyNumberFormat="1" applyBorder="1" applyAlignment="1">
      <alignment vertical="center"/>
    </xf>
    <xf numFmtId="0" fontId="0" fillId="0" borderId="8" xfId="0" applyBorder="1" applyAlignment="1">
      <alignment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0" fillId="0" borderId="8" xfId="0" applyFont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9" fontId="0" fillId="3" borderId="4" xfId="0" applyNumberFormat="1" applyFill="1" applyBorder="1" applyAlignment="1">
      <alignment vertical="center"/>
    </xf>
    <xf numFmtId="0" fontId="0" fillId="4" borderId="6" xfId="0" applyFill="1" applyBorder="1"/>
    <xf numFmtId="0" fontId="0" fillId="4" borderId="8" xfId="0" applyFill="1" applyBorder="1"/>
    <xf numFmtId="0" fontId="0" fillId="4" borderId="8" xfId="0" applyFill="1" applyBorder="1" applyAlignment="1">
      <alignment horizontal="center"/>
    </xf>
    <xf numFmtId="49" fontId="0" fillId="4" borderId="8" xfId="0" applyNumberFormat="1" applyFill="1" applyBorder="1"/>
    <xf numFmtId="0" fontId="0" fillId="4" borderId="8" xfId="0" applyFill="1" applyBorder="1" applyAlignment="1">
      <alignment wrapText="1"/>
    </xf>
    <xf numFmtId="0" fontId="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6" fillId="0" borderId="0" xfId="0" applyNumberFormat="1" applyFont="1" applyBorder="1" applyAlignment="1">
      <alignment vertical="top" shrinkToFit="1"/>
    </xf>
    <xf numFmtId="4" fontId="4" fillId="3" borderId="0" xfId="0" applyNumberFormat="1" applyFont="1" applyFill="1" applyBorder="1" applyAlignment="1">
      <alignment vertical="top" shrinkToFit="1"/>
    </xf>
    <xf numFmtId="0" fontId="4" fillId="3" borderId="10" xfId="0" applyFont="1" applyFill="1" applyBorder="1" applyAlignment="1">
      <alignment vertical="top"/>
    </xf>
    <xf numFmtId="49" fontId="4" fillId="3" borderId="7" xfId="0" applyNumberFormat="1" applyFont="1" applyFill="1" applyBorder="1" applyAlignment="1">
      <alignment vertical="top"/>
    </xf>
    <xf numFmtId="0" fontId="4" fillId="3" borderId="7" xfId="0" applyFont="1" applyFill="1" applyBorder="1" applyAlignment="1">
      <alignment horizontal="center" vertical="top" shrinkToFit="1"/>
    </xf>
    <xf numFmtId="164" fontId="4" fillId="3" borderId="7" xfId="0" applyNumberFormat="1" applyFont="1" applyFill="1" applyBorder="1" applyAlignment="1">
      <alignment vertical="top" shrinkToFit="1"/>
    </xf>
    <xf numFmtId="4" fontId="4" fillId="3" borderId="7" xfId="0" applyNumberFormat="1" applyFont="1" applyFill="1" applyBorder="1" applyAlignment="1">
      <alignment vertical="top" shrinkToFit="1"/>
    </xf>
    <xf numFmtId="49" fontId="4" fillId="3" borderId="7" xfId="0" applyNumberFormat="1" applyFont="1" applyFill="1" applyBorder="1" applyAlignment="1">
      <alignment horizontal="left" vertical="top" wrapText="1"/>
    </xf>
    <xf numFmtId="4" fontId="6" fillId="0" borderId="12" xfId="0" applyNumberFormat="1" applyFont="1" applyBorder="1" applyAlignment="1">
      <alignment vertical="top" shrinkToFit="1"/>
    </xf>
    <xf numFmtId="0" fontId="0" fillId="0" borderId="12" xfId="0" applyBorder="1" applyAlignment="1">
      <alignment vertical="top"/>
    </xf>
    <xf numFmtId="4" fontId="5" fillId="3" borderId="11" xfId="0" applyNumberFormat="1" applyFont="1" applyFill="1" applyBorder="1" applyAlignment="1">
      <alignment vertical="top" shrinkToFit="1"/>
    </xf>
    <xf numFmtId="0" fontId="0" fillId="0" borderId="13" xfId="0" applyBorder="1" applyAlignment="1">
      <alignment vertical="top"/>
    </xf>
    <xf numFmtId="0" fontId="8" fillId="3" borderId="3" xfId="0" applyFont="1" applyFill="1" applyBorder="1" applyAlignment="1">
      <alignment vertical="top"/>
    </xf>
    <xf numFmtId="49" fontId="8" fillId="3" borderId="2" xfId="0" applyNumberFormat="1" applyFont="1" applyFill="1" applyBorder="1" applyAlignment="1">
      <alignment vertical="top"/>
    </xf>
    <xf numFmtId="49" fontId="8" fillId="3" borderId="2" xfId="0" applyNumberFormat="1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center" vertical="top" shrinkToFit="1"/>
    </xf>
    <xf numFmtId="164" fontId="8" fillId="3" borderId="2" xfId="0" applyNumberFormat="1" applyFont="1" applyFill="1" applyBorder="1" applyAlignment="1">
      <alignment vertical="top" shrinkToFit="1"/>
    </xf>
    <xf numFmtId="4" fontId="8" fillId="3" borderId="2" xfId="0" applyNumberFormat="1" applyFont="1" applyFill="1" applyBorder="1" applyAlignment="1">
      <alignment vertical="top" shrinkToFit="1"/>
    </xf>
    <xf numFmtId="4" fontId="8" fillId="3" borderId="5" xfId="0" applyNumberFormat="1" applyFont="1" applyFill="1" applyBorder="1" applyAlignment="1">
      <alignment vertical="top" shrinkToFit="1"/>
    </xf>
    <xf numFmtId="4" fontId="8" fillId="3" borderId="7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9" fillId="0" borderId="0" xfId="0" applyFont="1"/>
    <xf numFmtId="0" fontId="2" fillId="2" borderId="0" xfId="0" applyFont="1" applyFill="1" applyAlignment="1">
      <alignment horizontal="left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4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" fontId="6" fillId="0" borderId="12" xfId="0" applyNumberFormat="1" applyFont="1" applyBorder="1" applyAlignment="1">
      <alignment horizontal="right" vertical="top" shrinkToFit="1"/>
    </xf>
    <xf numFmtId="4" fontId="6" fillId="0" borderId="13" xfId="0" applyNumberFormat="1" applyFont="1" applyBorder="1" applyAlignment="1">
      <alignment horizontal="right" vertical="top" shrinkToFit="1"/>
    </xf>
    <xf numFmtId="4" fontId="6" fillId="0" borderId="12" xfId="0" applyNumberFormat="1" applyFont="1" applyBorder="1" applyAlignment="1">
      <alignment horizontal="left" vertical="top" shrinkToFit="1"/>
    </xf>
    <xf numFmtId="0" fontId="6" fillId="0" borderId="12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top"/>
    </xf>
    <xf numFmtId="49" fontId="6" fillId="0" borderId="12" xfId="0" applyNumberFormat="1" applyFont="1" applyBorder="1" applyAlignment="1">
      <alignment horizontal="center" vertical="top"/>
    </xf>
    <xf numFmtId="49" fontId="6" fillId="0" borderId="13" xfId="0" applyNumberFormat="1" applyFont="1" applyBorder="1" applyAlignment="1">
      <alignment horizontal="center" vertical="top"/>
    </xf>
    <xf numFmtId="49" fontId="6" fillId="0" borderId="12" xfId="0" applyNumberFormat="1" applyFont="1" applyBorder="1" applyAlignment="1">
      <alignment horizontal="left" vertical="top" wrapText="1"/>
    </xf>
    <xf numFmtId="49" fontId="6" fillId="0" borderId="13" xfId="0" applyNumberFormat="1" applyFont="1" applyBorder="1" applyAlignment="1">
      <alignment horizontal="left" vertical="top" wrapText="1"/>
    </xf>
    <xf numFmtId="0" fontId="6" fillId="0" borderId="12" xfId="0" applyFont="1" applyBorder="1" applyAlignment="1">
      <alignment horizontal="center" vertical="top" shrinkToFit="1"/>
    </xf>
    <xf numFmtId="0" fontId="6" fillId="0" borderId="13" xfId="0" applyFont="1" applyBorder="1" applyAlignment="1">
      <alignment horizontal="center" vertical="top" shrinkToFit="1"/>
    </xf>
    <xf numFmtId="164" fontId="6" fillId="0" borderId="12" xfId="0" applyNumberFormat="1" applyFont="1" applyBorder="1" applyAlignment="1">
      <alignment horizontal="right" vertical="top" shrinkToFit="1"/>
    </xf>
    <xf numFmtId="164" fontId="6" fillId="0" borderId="13" xfId="0" applyNumberFormat="1" applyFont="1" applyBorder="1" applyAlignment="1">
      <alignment horizontal="right" vertical="top" shrinkToFit="1"/>
    </xf>
    <xf numFmtId="0" fontId="3" fillId="0" borderId="0" xfId="0" applyFont="1" applyAlignment="1">
      <alignment horizontal="center"/>
    </xf>
    <xf numFmtId="49" fontId="0" fillId="0" borderId="4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9" xfId="0" applyBorder="1" applyAlignment="1">
      <alignment vertical="center"/>
    </xf>
    <xf numFmtId="49" fontId="0" fillId="3" borderId="4" xfId="0" applyNumberFormat="1" applyFill="1" applyBorder="1" applyAlignment="1">
      <alignment vertical="center"/>
    </xf>
    <xf numFmtId="0" fontId="0" fillId="3" borderId="4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0" borderId="1" xfId="0" applyFont="1" applyBorder="1" applyAlignment="1">
      <alignment horizontal="left"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6" t="s">
        <v>7</v>
      </c>
    </row>
    <row r="2" spans="1:7" ht="57.75" customHeight="1" x14ac:dyDescent="0.2">
      <c r="A2" s="44" t="s">
        <v>8</v>
      </c>
      <c r="B2" s="44"/>
      <c r="C2" s="44"/>
      <c r="D2" s="44"/>
      <c r="E2" s="44"/>
      <c r="F2" s="44"/>
      <c r="G2" s="4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45" t="s">
        <v>0</v>
      </c>
      <c r="B1" s="45"/>
      <c r="C1" s="46"/>
      <c r="D1" s="45"/>
      <c r="E1" s="45"/>
      <c r="F1" s="45"/>
      <c r="G1" s="45"/>
    </row>
    <row r="2" spans="1:7" ht="24.95" customHeight="1" x14ac:dyDescent="0.2">
      <c r="A2" s="8" t="s">
        <v>1</v>
      </c>
      <c r="B2" s="7"/>
      <c r="C2" s="47"/>
      <c r="D2" s="47"/>
      <c r="E2" s="47"/>
      <c r="F2" s="47"/>
      <c r="G2" s="48"/>
    </row>
    <row r="3" spans="1:7" ht="24.95" customHeight="1" x14ac:dyDescent="0.2">
      <c r="A3" s="8" t="s">
        <v>2</v>
      </c>
      <c r="B3" s="7"/>
      <c r="C3" s="47"/>
      <c r="D3" s="47"/>
      <c r="E3" s="47"/>
      <c r="F3" s="47"/>
      <c r="G3" s="48"/>
    </row>
    <row r="4" spans="1:7" ht="24.95" customHeight="1" x14ac:dyDescent="0.2">
      <c r="A4" s="8" t="s">
        <v>3</v>
      </c>
      <c r="B4" s="7"/>
      <c r="C4" s="47"/>
      <c r="D4" s="47"/>
      <c r="E4" s="47"/>
      <c r="F4" s="47"/>
      <c r="G4" s="48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G5001"/>
  <sheetViews>
    <sheetView tabSelected="1" workbookViewId="0">
      <pane ySplit="7" topLeftCell="A8" activePane="bottomLeft" state="frozen"/>
      <selection pane="bottomLeft" activeCell="C10" sqref="C10:C11"/>
    </sheetView>
  </sheetViews>
  <sheetFormatPr defaultRowHeight="12.75" outlineLevelRow="1" x14ac:dyDescent="0.2"/>
  <cols>
    <col min="1" max="1" width="3.42578125" customWidth="1"/>
    <col min="2" max="2" width="12.5703125" style="9" customWidth="1"/>
    <col min="3" max="3" width="101.140625" style="9" customWidth="1"/>
    <col min="4" max="4" width="4.85546875" customWidth="1"/>
    <col min="5" max="5" width="10.5703125" customWidth="1"/>
    <col min="6" max="6" width="9.85546875" customWidth="1"/>
    <col min="7" max="7" width="15.42578125" bestFit="1" customWidth="1"/>
    <col min="8" max="11" width="9.140625" hidden="1" customWidth="1"/>
    <col min="13" max="13" width="15.42578125" bestFit="1" customWidth="1"/>
    <col min="14" max="22" width="9.140625" hidden="1" customWidth="1"/>
    <col min="28" max="28" width="0" hidden="1" customWidth="1"/>
    <col min="30" max="40" width="0" hidden="1" customWidth="1"/>
  </cols>
  <sheetData>
    <row r="1" spans="1:59" ht="15.75" customHeight="1" x14ac:dyDescent="0.25">
      <c r="A1" s="62" t="s">
        <v>0</v>
      </c>
      <c r="B1" s="62"/>
      <c r="C1" s="62"/>
      <c r="D1" s="62"/>
      <c r="E1" s="62"/>
      <c r="F1" s="62"/>
      <c r="G1" s="62"/>
      <c r="AF1" t="s">
        <v>16</v>
      </c>
    </row>
    <row r="2" spans="1:59" ht="24.95" hidden="1" customHeight="1" x14ac:dyDescent="0.2">
      <c r="A2" s="11" t="s">
        <v>1</v>
      </c>
      <c r="B2" s="7" t="s">
        <v>9</v>
      </c>
      <c r="C2" s="63" t="s">
        <v>10</v>
      </c>
      <c r="D2" s="64"/>
      <c r="E2" s="64"/>
      <c r="F2" s="64"/>
      <c r="G2" s="65"/>
      <c r="AF2" t="s">
        <v>17</v>
      </c>
    </row>
    <row r="3" spans="1:59" ht="24.95" hidden="1" customHeight="1" x14ac:dyDescent="0.2">
      <c r="A3" s="11" t="s">
        <v>2</v>
      </c>
      <c r="B3" s="7" t="s">
        <v>11</v>
      </c>
      <c r="C3" s="63" t="s">
        <v>10</v>
      </c>
      <c r="D3" s="64"/>
      <c r="E3" s="64"/>
      <c r="F3" s="64"/>
      <c r="G3" s="65"/>
      <c r="AB3" s="9" t="s">
        <v>17</v>
      </c>
      <c r="AF3" t="s">
        <v>18</v>
      </c>
    </row>
    <row r="4" spans="1:59" ht="24.95" hidden="1" customHeight="1" x14ac:dyDescent="0.2">
      <c r="A4" s="12" t="s">
        <v>3</v>
      </c>
      <c r="B4" s="13" t="s">
        <v>12</v>
      </c>
      <c r="C4" s="66" t="s">
        <v>13</v>
      </c>
      <c r="D4" s="67"/>
      <c r="E4" s="67"/>
      <c r="F4" s="67"/>
      <c r="G4" s="68"/>
      <c r="AF4" t="s">
        <v>19</v>
      </c>
    </row>
    <row r="5" spans="1:59" x14ac:dyDescent="0.2">
      <c r="D5" s="10"/>
    </row>
    <row r="6" spans="1:59" ht="38.25" x14ac:dyDescent="0.2">
      <c r="A6" s="15" t="s">
        <v>20</v>
      </c>
      <c r="B6" s="17" t="s">
        <v>21</v>
      </c>
      <c r="C6" s="17" t="s">
        <v>22</v>
      </c>
      <c r="D6" s="16" t="s">
        <v>23</v>
      </c>
      <c r="E6" s="15" t="s">
        <v>24</v>
      </c>
      <c r="F6" s="14" t="s">
        <v>25</v>
      </c>
      <c r="G6" s="15" t="s">
        <v>4</v>
      </c>
      <c r="H6" s="18" t="s">
        <v>5</v>
      </c>
      <c r="I6" s="18" t="s">
        <v>26</v>
      </c>
      <c r="J6" s="18" t="s">
        <v>6</v>
      </c>
      <c r="K6" s="18" t="s">
        <v>27</v>
      </c>
      <c r="L6" s="18" t="s">
        <v>28</v>
      </c>
      <c r="M6" s="18" t="s">
        <v>29</v>
      </c>
      <c r="N6" s="18" t="s">
        <v>30</v>
      </c>
      <c r="O6" s="18" t="s">
        <v>31</v>
      </c>
      <c r="P6" s="18" t="s">
        <v>32</v>
      </c>
      <c r="Q6" s="18" t="s">
        <v>33</v>
      </c>
      <c r="R6" s="18" t="s">
        <v>34</v>
      </c>
      <c r="S6" s="18" t="s">
        <v>35</v>
      </c>
      <c r="T6" s="18" t="s">
        <v>36</v>
      </c>
      <c r="U6" s="18" t="s">
        <v>37</v>
      </c>
      <c r="V6" s="18" t="s">
        <v>38</v>
      </c>
    </row>
    <row r="7" spans="1:59" hidden="1" x14ac:dyDescent="0.2">
      <c r="A7" s="1"/>
      <c r="B7" s="2"/>
      <c r="C7" s="2"/>
      <c r="D7" s="4"/>
      <c r="E7" s="20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</row>
    <row r="8" spans="1:59" x14ac:dyDescent="0.2">
      <c r="A8" s="69" t="s">
        <v>46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21"/>
      <c r="U8" s="21"/>
      <c r="V8" s="21"/>
    </row>
    <row r="9" spans="1:59" ht="15" x14ac:dyDescent="0.2">
      <c r="A9" s="24" t="s">
        <v>39</v>
      </c>
      <c r="B9" s="25" t="s">
        <v>14</v>
      </c>
      <c r="C9" s="29" t="s">
        <v>15</v>
      </c>
      <c r="D9" s="26"/>
      <c r="E9" s="27"/>
      <c r="F9" s="28"/>
      <c r="G9" s="28"/>
      <c r="H9" s="28"/>
      <c r="I9" s="28">
        <f>SUM(I10:I10)</f>
        <v>449475</v>
      </c>
      <c r="J9" s="28"/>
      <c r="K9" s="28">
        <f>SUM(K10:K10)</f>
        <v>0</v>
      </c>
      <c r="L9" s="28"/>
      <c r="M9" s="32"/>
      <c r="N9" s="28"/>
      <c r="O9" s="28">
        <f>SUM(O10:O10)</f>
        <v>0</v>
      </c>
      <c r="P9" s="28"/>
      <c r="Q9" s="28">
        <f>SUM(Q10:Q10)</f>
        <v>0</v>
      </c>
      <c r="R9" s="28"/>
      <c r="S9" s="28"/>
      <c r="T9" s="23"/>
      <c r="U9" s="23">
        <f>SUM(U10:U10)</f>
        <v>0</v>
      </c>
      <c r="V9" s="23"/>
      <c r="AF9" t="s">
        <v>40</v>
      </c>
    </row>
    <row r="10" spans="1:59" ht="409.5" customHeight="1" outlineLevel="1" x14ac:dyDescent="0.2">
      <c r="A10" s="52">
        <v>1</v>
      </c>
      <c r="B10" s="54" t="s">
        <v>45</v>
      </c>
      <c r="C10" s="56" t="s">
        <v>47</v>
      </c>
      <c r="D10" s="58" t="s">
        <v>41</v>
      </c>
      <c r="E10" s="60">
        <v>1</v>
      </c>
      <c r="F10" s="49"/>
      <c r="G10" s="49">
        <f>E10*F10</f>
        <v>0</v>
      </c>
      <c r="H10" s="30">
        <v>449475</v>
      </c>
      <c r="I10" s="30">
        <f>ROUND(E10*H10,2)</f>
        <v>449475</v>
      </c>
      <c r="J10" s="30">
        <v>0</v>
      </c>
      <c r="K10" s="30">
        <f>ROUND(E10*J10,2)</f>
        <v>0</v>
      </c>
      <c r="L10" s="49">
        <v>15</v>
      </c>
      <c r="M10" s="49">
        <f>G10*(1+L10/100)</f>
        <v>0</v>
      </c>
      <c r="N10" s="30">
        <v>0</v>
      </c>
      <c r="O10" s="30">
        <f>ROUND(E10*N10,2)</f>
        <v>0</v>
      </c>
      <c r="P10" s="30">
        <v>0</v>
      </c>
      <c r="Q10" s="30">
        <f>ROUND(E10*P10,2)</f>
        <v>0</v>
      </c>
      <c r="R10" s="30"/>
      <c r="S10" s="51" t="s">
        <v>42</v>
      </c>
      <c r="T10" s="22">
        <v>0</v>
      </c>
      <c r="U10" s="22">
        <f>ROUND(E10*T10,2)</f>
        <v>0</v>
      </c>
      <c r="V10" s="22"/>
      <c r="W10" s="19"/>
      <c r="X10" s="19"/>
      <c r="Y10" s="19"/>
      <c r="Z10" s="19"/>
      <c r="AA10" s="19"/>
      <c r="AB10" s="19"/>
      <c r="AC10" s="19"/>
      <c r="AD10" s="19"/>
      <c r="AE10" s="19"/>
      <c r="AF10" s="19" t="s">
        <v>43</v>
      </c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</row>
    <row r="11" spans="1:59" ht="57.75" customHeight="1" thickBot="1" x14ac:dyDescent="0.25">
      <c r="A11" s="53"/>
      <c r="B11" s="55"/>
      <c r="C11" s="57"/>
      <c r="D11" s="59"/>
      <c r="E11" s="61"/>
      <c r="F11" s="50"/>
      <c r="G11" s="50"/>
      <c r="H11" s="33"/>
      <c r="I11" s="33"/>
      <c r="J11" s="33"/>
      <c r="K11" s="33"/>
      <c r="L11" s="50"/>
      <c r="M11" s="50"/>
      <c r="N11" s="31"/>
      <c r="O11" s="31"/>
      <c r="P11" s="31"/>
      <c r="Q11" s="31"/>
      <c r="R11" s="31"/>
      <c r="S11" s="51"/>
      <c r="T11" s="1"/>
      <c r="U11" s="1"/>
      <c r="V11" s="1"/>
      <c r="AD11">
        <v>15</v>
      </c>
      <c r="AE11">
        <v>21</v>
      </c>
    </row>
    <row r="12" spans="1:59" s="43" customFormat="1" ht="18.75" thickBot="1" x14ac:dyDescent="0.3">
      <c r="A12" s="34"/>
      <c r="B12" s="35"/>
      <c r="C12" s="36"/>
      <c r="D12" s="37"/>
      <c r="E12" s="38"/>
      <c r="F12" s="39"/>
      <c r="G12" s="39">
        <f>SUM(G10)</f>
        <v>0</v>
      </c>
      <c r="H12" s="39">
        <f t="shared" ref="H12:M12" si="0">SUM(H10)</f>
        <v>449475</v>
      </c>
      <c r="I12" s="39">
        <f t="shared" si="0"/>
        <v>449475</v>
      </c>
      <c r="J12" s="39">
        <f t="shared" si="0"/>
        <v>0</v>
      </c>
      <c r="K12" s="39">
        <f t="shared" si="0"/>
        <v>0</v>
      </c>
      <c r="L12" s="39"/>
      <c r="M12" s="40">
        <f t="shared" si="0"/>
        <v>0</v>
      </c>
      <c r="N12" s="41"/>
      <c r="O12" s="41"/>
      <c r="P12" s="41"/>
      <c r="Q12" s="41"/>
      <c r="R12" s="41"/>
      <c r="S12" s="41"/>
      <c r="T12" s="42"/>
      <c r="U12" s="42"/>
      <c r="V12" s="42"/>
      <c r="AF12" s="43" t="s">
        <v>44</v>
      </c>
    </row>
    <row r="13" spans="1:59" x14ac:dyDescent="0.2">
      <c r="D13" s="10"/>
    </row>
    <row r="14" spans="1:59" x14ac:dyDescent="0.2">
      <c r="D14" s="10"/>
    </row>
    <row r="15" spans="1:59" x14ac:dyDescent="0.2">
      <c r="D15" s="10"/>
    </row>
    <row r="16" spans="1:59" x14ac:dyDescent="0.2">
      <c r="D16" s="10"/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  <row r="5001" spans="4:4" x14ac:dyDescent="0.2">
      <c r="D5001" s="10"/>
    </row>
  </sheetData>
  <mergeCells count="15">
    <mergeCell ref="A1:G1"/>
    <mergeCell ref="C2:G2"/>
    <mergeCell ref="C3:G3"/>
    <mergeCell ref="C4:G4"/>
    <mergeCell ref="A8:S8"/>
    <mergeCell ref="A10:A11"/>
    <mergeCell ref="B10:B11"/>
    <mergeCell ref="C10:C11"/>
    <mergeCell ref="D10:D11"/>
    <mergeCell ref="E10:E11"/>
    <mergeCell ref="F10:F11"/>
    <mergeCell ref="G10:G11"/>
    <mergeCell ref="L10:L11"/>
    <mergeCell ref="M10:M11"/>
    <mergeCell ref="S10:S11"/>
  </mergeCells>
  <pageMargins left="0.59055118110236204" right="0.196850393700787" top="0.78740157499999996" bottom="0.78740157499999996" header="0.3" footer="0.3"/>
  <pageSetup paperSize="9" scale="76" fitToHeight="0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Pokyny pro vyplnění</vt:lpstr>
      <vt:lpstr>VzorPolozky</vt:lpstr>
      <vt:lpstr>05 koupací zař.</vt:lpstr>
      <vt:lpstr>'05 koupací zař.'!Názvy_tisku</vt:lpstr>
      <vt:lpstr>'05 koupací zař.'!Oblast_tisku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Millich</dc:creator>
  <cp:lastModifiedBy>Švercl Karel Mgr.</cp:lastModifiedBy>
  <cp:lastPrinted>2019-01-24T08:58:48Z</cp:lastPrinted>
  <dcterms:created xsi:type="dcterms:W3CDTF">2009-04-08T07:15:50Z</dcterms:created>
  <dcterms:modified xsi:type="dcterms:W3CDTF">2019-03-13T09:16:24Z</dcterms:modified>
</cp:coreProperties>
</file>